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ион 16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31" i="4" l="1"/>
  <c r="D31" i="4"/>
  <c r="G30" i="4"/>
  <c r="G29" i="4"/>
  <c r="G28" i="4"/>
  <c r="C27" i="4"/>
  <c r="C31" i="4" s="1"/>
  <c r="G26" i="4"/>
  <c r="G25" i="4"/>
  <c r="F23" i="4"/>
  <c r="E23" i="4"/>
  <c r="D23" i="4"/>
  <c r="C23" i="4"/>
  <c r="G22" i="4"/>
  <c r="G21" i="4"/>
  <c r="G20" i="4"/>
  <c r="F18" i="4"/>
  <c r="G10" i="4"/>
  <c r="G9" i="4"/>
  <c r="G8" i="4"/>
  <c r="G23" i="4" s="1"/>
  <c r="G31" i="4" l="1"/>
  <c r="G32" i="4" s="1"/>
  <c r="G27" i="4"/>
</calcChain>
</file>

<file path=xl/sharedStrings.xml><?xml version="1.0" encoding="utf-8"?>
<sst xmlns="http://schemas.openxmlformats.org/spreadsheetml/2006/main" count="41" uniqueCount="34">
  <si>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</si>
  <si>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</si>
  <si>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</si>
  <si>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</si>
  <si>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</si>
  <si>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ул.Пионерская дом 16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</si>
  <si>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</si>
  <si>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</si>
  <si>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</si>
  <si>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</si>
  <si>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</si>
  <si>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</si>
  <si>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</si>
  <si>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</si>
  <si>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</si>
  <si>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</si>
  <si>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</si>
  <si>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</si>
  <si>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</si>
  <si>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</si>
  <si>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</si>
  <si>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ремонт продухов в подвал</t>
  </si>
  <si>
    <t>замена окон</t>
  </si>
  <si>
    <t>ремонт козырька</t>
  </si>
  <si>
    <t>мелкий ремонт кровли</t>
  </si>
  <si>
    <t>ремонт газопровода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</si>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</sst>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B10" workbookViewId="0">
      <selection activeCell="C21" sqref="C21"/>
    </sheetView>
  </sheetViews>
  <sheetFormatPr defaultColWidth="9.140625" defaultRowHeight="15.75" x14ac:dyDescent="0.25"/>
  <cols>
    <col min="1" max="1" width="6.7109375" style="1" hidden="1" customWidth="1"/>
    <col min="2" max="2" width="36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-106721.44</v>
      </c>
      <c r="D8" s="15">
        <v>839207.64</v>
      </c>
      <c r="E8" s="17">
        <v>833445.94</v>
      </c>
      <c r="F8" s="15">
        <v>839207.64</v>
      </c>
      <c r="G8" s="17">
        <f>C8+E8-F8</f>
        <v>-112483.14000000001</v>
      </c>
    </row>
    <row r="9" spans="1:8" ht="13.15" customHeight="1" x14ac:dyDescent="0.25">
      <c r="A9" s="15"/>
      <c r="B9" s="16" t="s">
        <v>15</v>
      </c>
      <c r="C9" s="16">
        <v>-19412.41</v>
      </c>
      <c r="D9" s="15">
        <v>142829.51999999999</v>
      </c>
      <c r="E9" s="17">
        <v>140721.92000000001</v>
      </c>
      <c r="F9" s="15">
        <v>142829.51999999999</v>
      </c>
      <c r="G9" s="17">
        <f t="shared" ref="G9:G21" si="0">C9+E9-F9</f>
        <v>-21520.00999999998</v>
      </c>
    </row>
    <row r="10" spans="1:8" ht="13.15" customHeight="1" x14ac:dyDescent="0.25">
      <c r="A10" s="15"/>
      <c r="B10" s="16" t="s">
        <v>16</v>
      </c>
      <c r="C10" s="16">
        <v>746621.07</v>
      </c>
      <c r="D10" s="15">
        <v>219181.32</v>
      </c>
      <c r="E10" s="17">
        <v>216441.60000000001</v>
      </c>
      <c r="F10" s="18">
        <v>123040.37</v>
      </c>
      <c r="G10" s="17">
        <f t="shared" si="0"/>
        <v>840022.29999999993</v>
      </c>
    </row>
    <row r="11" spans="1:8" ht="13.15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15" customHeight="1" x14ac:dyDescent="0.25">
      <c r="A12" s="15"/>
      <c r="B12" s="16" t="s">
        <v>18</v>
      </c>
      <c r="C12" s="16"/>
      <c r="D12" s="19"/>
      <c r="E12" s="17"/>
      <c r="F12" s="18">
        <v>2551.38</v>
      </c>
      <c r="G12" s="17"/>
    </row>
    <row r="13" spans="1:8" ht="13.15" customHeight="1" x14ac:dyDescent="0.25">
      <c r="A13" s="15"/>
      <c r="B13" s="16" t="s">
        <v>19</v>
      </c>
      <c r="C13" s="16"/>
      <c r="D13" s="19"/>
      <c r="E13" s="17"/>
      <c r="F13" s="18">
        <v>6624.31</v>
      </c>
      <c r="G13" s="17"/>
    </row>
    <row r="14" spans="1:8" ht="13.15" customHeight="1" x14ac:dyDescent="0.25">
      <c r="A14" s="15">
        <v>0</v>
      </c>
      <c r="B14" s="16" t="s">
        <v>20</v>
      </c>
      <c r="C14" s="16"/>
      <c r="D14" s="19"/>
      <c r="E14" s="17"/>
      <c r="F14" s="18">
        <v>3688.36</v>
      </c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1601.73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33000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64003.75</v>
      </c>
      <c r="G17" s="17"/>
    </row>
    <row r="18" spans="1:7" ht="13.15" customHeight="1" x14ac:dyDescent="0.25">
      <c r="A18" s="15"/>
      <c r="B18" s="16" t="s">
        <v>24</v>
      </c>
      <c r="C18" s="16"/>
      <c r="D18" s="19"/>
      <c r="E18" s="17"/>
      <c r="F18" s="18">
        <f>1790</f>
        <v>1790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9780.84</v>
      </c>
      <c r="G19" s="17"/>
    </row>
    <row r="20" spans="1:7" ht="13.15" customHeight="1" x14ac:dyDescent="0.25">
      <c r="A20" s="15"/>
      <c r="B20" s="16" t="s">
        <v>26</v>
      </c>
      <c r="C20" s="16">
        <v>-204866.92</v>
      </c>
      <c r="D20" s="15">
        <v>953398.48</v>
      </c>
      <c r="E20" s="17">
        <v>1000988.15</v>
      </c>
      <c r="F20" s="15">
        <v>953398.48</v>
      </c>
      <c r="G20" s="17">
        <f t="shared" si="0"/>
        <v>-157277.25</v>
      </c>
    </row>
    <row r="21" spans="1:7" ht="13.15" customHeight="1" x14ac:dyDescent="0.25">
      <c r="A21" s="15"/>
      <c r="B21" s="16" t="s">
        <v>27</v>
      </c>
      <c r="C21" s="16">
        <v>-335.77</v>
      </c>
      <c r="D21" s="15">
        <v>3822</v>
      </c>
      <c r="E21" s="17">
        <v>7805.75</v>
      </c>
      <c r="F21" s="15">
        <v>3822</v>
      </c>
      <c r="G21" s="17">
        <f t="shared" si="0"/>
        <v>3647.9799999999996</v>
      </c>
    </row>
    <row r="22" spans="1:7" ht="13.15" customHeight="1" x14ac:dyDescent="0.25">
      <c r="A22" s="15"/>
      <c r="B22" s="16" t="s">
        <v>28</v>
      </c>
      <c r="C22" s="16">
        <v>-349.69</v>
      </c>
      <c r="D22" s="15">
        <v>8255.82</v>
      </c>
      <c r="E22" s="17">
        <v>8048.96</v>
      </c>
      <c r="F22" s="15">
        <v>8255.82</v>
      </c>
      <c r="G22" s="17">
        <f>C22+E22-F22</f>
        <v>-556.54999999999927</v>
      </c>
    </row>
    <row r="23" spans="1:7" ht="13.15" customHeight="1" x14ac:dyDescent="0.25">
      <c r="A23" s="20">
        <v>2</v>
      </c>
      <c r="B23" s="21" t="s">
        <v>29</v>
      </c>
      <c r="C23" s="22">
        <f>C8+C9+C10+C21+C22+C20</f>
        <v>414934.83999999997</v>
      </c>
      <c r="D23" s="22">
        <f>D8+D9+D10+D21+D22+D20</f>
        <v>2166694.7800000003</v>
      </c>
      <c r="E23" s="22">
        <f>E8+E9+E10+E21+E22+E20</f>
        <v>2207452.3199999998</v>
      </c>
      <c r="F23" s="22">
        <f>F8+F9+F10+F21+F22+F20</f>
        <v>2070553.83</v>
      </c>
      <c r="G23" s="22">
        <f>G8+G9+G10+G21+G22+G20</f>
        <v>551833.32999999984</v>
      </c>
    </row>
    <row r="24" spans="1:7" ht="13.15" customHeight="1" x14ac:dyDescent="0.25">
      <c r="A24" s="23"/>
      <c r="B24" s="24" t="s">
        <v>30</v>
      </c>
      <c r="C24" s="25"/>
      <c r="D24" s="25"/>
      <c r="E24" s="25"/>
      <c r="F24" s="25"/>
      <c r="G24" s="26"/>
    </row>
    <row r="25" spans="1:7" ht="13.15" customHeight="1" x14ac:dyDescent="0.25">
      <c r="A25" s="23"/>
      <c r="B25" s="16" t="s">
        <v>14</v>
      </c>
      <c r="C25" s="16">
        <v>-106721.44</v>
      </c>
      <c r="D25" s="15">
        <v>839207.64</v>
      </c>
      <c r="E25" s="17">
        <v>833445.94</v>
      </c>
      <c r="F25" s="15"/>
      <c r="G25" s="27">
        <f>C25+E25-D25</f>
        <v>-112483.14000000001</v>
      </c>
    </row>
    <row r="26" spans="1:7" ht="13.15" customHeight="1" x14ac:dyDescent="0.25">
      <c r="B26" s="16" t="s">
        <v>15</v>
      </c>
      <c r="C26" s="16">
        <v>-19412.41</v>
      </c>
      <c r="D26" s="15">
        <v>142829.51999999999</v>
      </c>
      <c r="E26" s="17">
        <v>140721.92000000001</v>
      </c>
      <c r="F26" s="15"/>
      <c r="G26" s="27">
        <f t="shared" ref="G26:G30" si="1">C26+E26-D26</f>
        <v>-21520.00999999998</v>
      </c>
    </row>
    <row r="27" spans="1:7" ht="13.15" customHeight="1" x14ac:dyDescent="0.25">
      <c r="B27" s="16" t="s">
        <v>26</v>
      </c>
      <c r="C27" s="16">
        <f>C20</f>
        <v>-204866.92</v>
      </c>
      <c r="D27" s="15">
        <v>953398.48</v>
      </c>
      <c r="E27" s="17">
        <v>1000988.15</v>
      </c>
      <c r="F27" s="15"/>
      <c r="G27" s="27">
        <f t="shared" si="1"/>
        <v>-157277.25</v>
      </c>
    </row>
    <row r="28" spans="1:7" ht="13.15" customHeight="1" x14ac:dyDescent="0.25">
      <c r="B28" s="16" t="s">
        <v>27</v>
      </c>
      <c r="C28" s="16">
        <v>-335.77</v>
      </c>
      <c r="D28" s="15">
        <v>3822</v>
      </c>
      <c r="E28" s="17">
        <v>7805.75</v>
      </c>
      <c r="F28" s="15"/>
      <c r="G28" s="27">
        <f t="shared" si="1"/>
        <v>3647.9799999999996</v>
      </c>
    </row>
    <row r="29" spans="1:7" ht="13.15" customHeight="1" x14ac:dyDescent="0.25">
      <c r="B29" s="16" t="s">
        <v>28</v>
      </c>
      <c r="C29" s="16">
        <v>-349.69</v>
      </c>
      <c r="D29" s="15">
        <v>8255.82</v>
      </c>
      <c r="E29" s="17">
        <v>8048.96</v>
      </c>
      <c r="F29" s="15"/>
      <c r="G29" s="27">
        <f t="shared" si="1"/>
        <v>-556.54999999999927</v>
      </c>
    </row>
    <row r="30" spans="1:7" ht="13.15" customHeight="1" x14ac:dyDescent="0.25">
      <c r="B30" s="16" t="s">
        <v>16</v>
      </c>
      <c r="C30" s="16">
        <v>-29015.07</v>
      </c>
      <c r="D30" s="15">
        <v>219181.32</v>
      </c>
      <c r="E30" s="17">
        <v>216441.60000000001</v>
      </c>
      <c r="F30" s="18"/>
      <c r="G30" s="27">
        <f t="shared" si="1"/>
        <v>-31754.790000000008</v>
      </c>
    </row>
    <row r="31" spans="1:7" ht="13.15" customHeight="1" x14ac:dyDescent="0.25">
      <c r="B31" s="21" t="s">
        <v>29</v>
      </c>
      <c r="C31" s="22">
        <f>C25+C26+C30+C28+C29+C27</f>
        <v>-360701.30000000005</v>
      </c>
      <c r="D31" s="22">
        <f>D25+D26+D30+D28+D29+D27</f>
        <v>2166694.7800000003</v>
      </c>
      <c r="E31" s="22">
        <f>E25+E26+E30+E28+E29+E27</f>
        <v>2207452.3199999998</v>
      </c>
      <c r="F31" s="22"/>
      <c r="G31" s="22">
        <f>G25+G26+G30+G28+G29+G27</f>
        <v>-319943.76</v>
      </c>
    </row>
    <row r="32" spans="1:7" x14ac:dyDescent="0.25">
      <c r="B32" s="28" t="s">
        <v>31</v>
      </c>
      <c r="G32" s="28">
        <f>G31</f>
        <v>-319943.76</v>
      </c>
    </row>
    <row r="33" spans="2:5" x14ac:dyDescent="0.25">
      <c r="B33" s="1" t="s">
        <v>32</v>
      </c>
      <c r="E33" s="1" t="s">
        <v>33</v>
      </c>
    </row>
  </sheetData>
  <mergeCells count="8">
    <mergeCell ref="A7:B7"/>
    <mergeCell ref="B24:G24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пион 16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2019-03-28T19:59:51Z</dcterms:modified>
</cp:coreProperties>
</file>